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DMIN\Acquisition\PO\F16PX02667 Environmental Policy Solutions\Invoices\"/>
    </mc:Choice>
  </mc:AlternateContent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2" i="1" l="1"/>
  <c r="E21" i="1"/>
  <c r="E4" i="1" l="1"/>
  <c r="E23" i="1" s="1"/>
  <c r="E24" i="1" s="1"/>
  <c r="B21" i="1" l="1"/>
  <c r="B22" i="1"/>
  <c r="B23" i="1" l="1"/>
  <c r="B24" i="1" s="1"/>
</calcChain>
</file>

<file path=xl/sharedStrings.xml><?xml version="1.0" encoding="utf-8"?>
<sst xmlns="http://schemas.openxmlformats.org/spreadsheetml/2006/main" count="37" uniqueCount="36">
  <si>
    <t>2016-09</t>
  </si>
  <si>
    <t>2016-10</t>
  </si>
  <si>
    <t>2016-11</t>
  </si>
  <si>
    <t>2016-12</t>
  </si>
  <si>
    <t>2017-01</t>
  </si>
  <si>
    <t>2017-02</t>
  </si>
  <si>
    <t>Total</t>
  </si>
  <si>
    <t>Avg monthly</t>
  </si>
  <si>
    <t>Balance</t>
  </si>
  <si>
    <t>months remaining</t>
  </si>
  <si>
    <t>2017-03</t>
  </si>
  <si>
    <t>PO F16PX02667  Environmental Policy Solutions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</si>
  <si>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</si>
  <si>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</si>
  <si>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</si>
  <si>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</si>
  <si>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</si>
  <si>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</si>
  <si>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</si>
  <si>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</si>
  <si>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Invoice</t>
  </si>
  <si>
    <t>2018-03-10</t>
  </si>
  <si>
    <t>Mod2</t>
  </si>
  <si>
    <t>Original PO</t>
  </si>
  <si>
    <t>Mod2 obligated</t>
  </si>
  <si>
    <t>Original PO obligated</t>
  </si>
  <si>
    <t>2018-04-01</t>
  </si>
  <si>
    <t>2018-04-24</t>
  </si>
  <si>
    <t>2018-05-24</t>
  </si>
  <si>
    <t>2018-06-26</t>
  </si>
  <si>
    <t>2018-07-25</t>
  </si>
  <si>
    <t>2018-08-23</t>
  </si>
  <si>
    <t>2018-09-18</t>
  </si>
  <si>
    <t>2018-10-25</t>
  </si>
  <si>
    <t>2018-11-21</t>
  </si>
  <si>
    <t>2018-12-16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</si>
</sst>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39" fontId="0" fillId="0" borderId="0" xfId="1" applyNumberFormat="1" applyFont="1"/>
    <xf numFmtId="49" fontId="0" fillId="0" borderId="0" xfId="0" applyNumberFormat="1"/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D17" sqref="D17"/>
    </sheetView>
  </sheetViews>
  <sheetFormatPr defaultRowHeight="15" x14ac:dyDescent="0.25"/>
  <cols>
    <col min="1" max="1" width="17.42578125" customWidth="1"/>
    <col min="2" max="2" width="13.7109375" customWidth="1"/>
    <col min="3" max="3" width="0.42578125" customWidth="1"/>
    <col min="4" max="4" width="12.7109375" customWidth="1"/>
    <col min="5" max="5" width="11.5703125" bestFit="1" customWidth="1"/>
  </cols>
  <sheetData>
    <row r="1" spans="1:5" x14ac:dyDescent="0.25">
      <c r="A1" t="s">
        <v>11</v>
      </c>
    </row>
    <row r="3" spans="1:5" ht="30" x14ac:dyDescent="0.25">
      <c r="A3" s="4" t="s">
        <v>23</v>
      </c>
      <c r="B3" s="4" t="s">
        <v>25</v>
      </c>
      <c r="C3" s="4"/>
      <c r="D3" s="4" t="s">
        <v>22</v>
      </c>
      <c r="E3" s="4" t="s">
        <v>24</v>
      </c>
    </row>
    <row r="4" spans="1:5" x14ac:dyDescent="0.25">
      <c r="A4" t="s">
        <v>20</v>
      </c>
      <c r="B4" s="1">
        <v>130000</v>
      </c>
      <c r="C4" s="1"/>
      <c r="D4" t="s">
        <v>20</v>
      </c>
      <c r="E4" s="1">
        <f>SUM(50500,9674)</f>
        <v>60174</v>
      </c>
    </row>
    <row r="5" spans="1:5" x14ac:dyDescent="0.25">
      <c r="B5" s="1"/>
      <c r="C5" s="1"/>
    </row>
    <row r="6" spans="1:5" x14ac:dyDescent="0.25">
      <c r="A6" t="s">
        <v>0</v>
      </c>
      <c r="B6" s="1">
        <v>4940</v>
      </c>
      <c r="C6" s="1"/>
      <c r="D6" s="3" t="s">
        <v>21</v>
      </c>
      <c r="E6" s="1">
        <v>7930</v>
      </c>
    </row>
    <row r="7" spans="1:5" x14ac:dyDescent="0.25">
      <c r="A7" t="s">
        <v>1</v>
      </c>
      <c r="B7" s="1">
        <v>9490</v>
      </c>
      <c r="C7" s="1"/>
      <c r="D7" s="3" t="s">
        <v>26</v>
      </c>
      <c r="E7" s="1">
        <v>8710</v>
      </c>
    </row>
    <row r="8" spans="1:5" x14ac:dyDescent="0.25">
      <c r="A8" t="s">
        <v>2</v>
      </c>
      <c r="B8" s="1">
        <v>6110</v>
      </c>
      <c r="C8" s="1"/>
      <c r="D8" s="3" t="s">
        <v>27</v>
      </c>
      <c r="E8" s="1">
        <v>5850</v>
      </c>
    </row>
    <row r="9" spans="1:5" x14ac:dyDescent="0.25">
      <c r="A9" t="s">
        <v>3</v>
      </c>
      <c r="B9" s="1">
        <v>4810</v>
      </c>
      <c r="C9" s="1"/>
      <c r="D9" s="3" t="s">
        <v>28</v>
      </c>
      <c r="E9" s="1">
        <v>5200</v>
      </c>
    </row>
    <row r="10" spans="1:5" x14ac:dyDescent="0.25">
      <c r="A10" t="s">
        <v>4</v>
      </c>
      <c r="B10" s="1">
        <v>9750</v>
      </c>
      <c r="C10" s="1"/>
      <c r="D10" s="3" t="s">
        <v>29</v>
      </c>
      <c r="E10" s="1">
        <v>5200</v>
      </c>
    </row>
    <row r="11" spans="1:5" x14ac:dyDescent="0.25">
      <c r="A11" t="s">
        <v>5</v>
      </c>
      <c r="B11" s="1">
        <v>11440</v>
      </c>
      <c r="C11" s="1"/>
      <c r="D11" s="3" t="s">
        <v>30</v>
      </c>
      <c r="E11" s="1">
        <v>6110</v>
      </c>
    </row>
    <row r="12" spans="1:5" x14ac:dyDescent="0.25">
      <c r="A12" t="s">
        <v>10</v>
      </c>
      <c r="B12" s="1">
        <v>12480</v>
      </c>
      <c r="C12" s="1"/>
      <c r="D12" s="3" t="s">
        <v>31</v>
      </c>
      <c r="E12" s="1">
        <v>7150</v>
      </c>
    </row>
    <row r="13" spans="1:5" x14ac:dyDescent="0.25">
      <c r="A13" t="s">
        <v>12</v>
      </c>
      <c r="B13" s="1">
        <v>6760</v>
      </c>
      <c r="C13" s="1"/>
      <c r="D13" s="3" t="s">
        <v>32</v>
      </c>
      <c r="E13" s="1">
        <v>5330</v>
      </c>
    </row>
    <row r="14" spans="1:5" x14ac:dyDescent="0.25">
      <c r="A14" t="s">
        <v>13</v>
      </c>
      <c r="B14" s="1">
        <v>10270</v>
      </c>
      <c r="C14" s="1"/>
      <c r="D14" s="3" t="s">
        <v>33</v>
      </c>
      <c r="E14" s="1">
        <v>2860</v>
      </c>
    </row>
    <row r="15" spans="1:5" x14ac:dyDescent="0.25">
      <c r="A15" t="s">
        <v>14</v>
      </c>
      <c r="B15" s="1">
        <v>9230</v>
      </c>
      <c r="C15" s="1"/>
      <c r="D15" s="3" t="s">
        <v>34</v>
      </c>
      <c r="E15" s="1">
        <v>3900</v>
      </c>
    </row>
    <row r="16" spans="1:5" x14ac:dyDescent="0.25">
      <c r="A16" t="s">
        <v>15</v>
      </c>
      <c r="B16" s="1">
        <v>9100</v>
      </c>
      <c r="C16" s="1"/>
      <c r="D16" s="3" t="s">
        <v>35</v>
      </c>
      <c r="E16" s="1">
        <v>1933.1</v>
      </c>
    </row>
    <row r="17" spans="1:5" x14ac:dyDescent="0.25">
      <c r="A17" t="s">
        <v>16</v>
      </c>
      <c r="B17" s="1">
        <v>10920</v>
      </c>
      <c r="C17" s="1"/>
      <c r="D17" s="3"/>
      <c r="E17" s="1"/>
    </row>
    <row r="18" spans="1:5" x14ac:dyDescent="0.25">
      <c r="A18" t="s">
        <v>17</v>
      </c>
      <c r="B18" s="1">
        <v>5460</v>
      </c>
      <c r="C18" s="1"/>
      <c r="D18" s="3"/>
      <c r="E18" s="1"/>
    </row>
    <row r="19" spans="1:5" x14ac:dyDescent="0.25">
      <c r="A19" t="s">
        <v>18</v>
      </c>
      <c r="B19" s="1">
        <v>9750</v>
      </c>
      <c r="C19" s="1"/>
      <c r="D19" s="3"/>
      <c r="E19" s="1"/>
    </row>
    <row r="20" spans="1:5" x14ac:dyDescent="0.25">
      <c r="A20" t="s">
        <v>19</v>
      </c>
      <c r="B20" s="1">
        <v>9490</v>
      </c>
      <c r="C20" s="1"/>
      <c r="D20" s="3"/>
      <c r="E20" s="1"/>
    </row>
    <row r="21" spans="1:5" x14ac:dyDescent="0.25">
      <c r="A21" t="s">
        <v>6</v>
      </c>
      <c r="B21" s="1">
        <f>SUM(B6:B20)</f>
        <v>130000</v>
      </c>
      <c r="C21" s="1"/>
      <c r="D21" s="3"/>
      <c r="E21" s="1">
        <f>SUM(E6:E20)</f>
        <v>60173.1</v>
      </c>
    </row>
    <row r="22" spans="1:5" x14ac:dyDescent="0.25">
      <c r="A22" t="s">
        <v>7</v>
      </c>
      <c r="B22" s="1">
        <f>AVERAGE(B6:B20)</f>
        <v>8666.6666666666661</v>
      </c>
      <c r="C22" s="1"/>
      <c r="D22" s="3"/>
      <c r="E22" s="1">
        <f>AVERAGE(E6:E20)</f>
        <v>5470.2818181818184</v>
      </c>
    </row>
    <row r="23" spans="1:5" x14ac:dyDescent="0.25">
      <c r="A23" t="s">
        <v>8</v>
      </c>
      <c r="B23" s="1">
        <f>SUM(B4,-B21)</f>
        <v>0</v>
      </c>
      <c r="C23" s="1"/>
      <c r="D23" s="3"/>
      <c r="E23" s="1">
        <f>SUM(E4,-E21)</f>
        <v>0.90000000000145519</v>
      </c>
    </row>
    <row r="24" spans="1:5" x14ac:dyDescent="0.25">
      <c r="A24" t="s">
        <v>9</v>
      </c>
      <c r="B24" s="2">
        <f>B23/B22</f>
        <v>0</v>
      </c>
      <c r="C24" s="2"/>
      <c r="D24" s="3"/>
      <c r="E24" s="2">
        <f>E23/E22</f>
        <v>1.645253443817255E-4</v>
      </c>
    </row>
    <row r="25" spans="1:5" x14ac:dyDescent="0.25">
      <c r="B25" s="1"/>
      <c r="C25" s="1"/>
    </row>
    <row r="26" spans="1:5" x14ac:dyDescent="0.25">
      <c r="B26" s="1"/>
      <c r="C2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25DA223521E4F8FF3AAF8EF66E35D" ma:contentTypeVersion="11" ma:contentTypeDescription="Create a new document." ma:contentTypeScope="" ma:versionID="e976681ef8c202b58aed97db1ab00a1b">
  <xsd:schema xmlns:xsd="http://www.w3.org/2001/XMLSchema" xmlns:xs="http://www.w3.org/2001/XMLSchema" xmlns:p="http://schemas.microsoft.com/office/2006/metadata/properties" xmlns:ns2="b8c791ff-8839-41d3-a5c3-dadefa89be97" xmlns:ns3="2b8eca42-bbaa-4602-a2b4-1626cec75391" targetNamespace="http://schemas.microsoft.com/office/2006/metadata/properties" ma:root="true" ma:fieldsID="ba7658f9077d3ff87f888170b92b2961" ns2:_="" ns3:_="">
    <xsd:import namespace="b8c791ff-8839-41d3-a5c3-dadefa89be97"/>
    <xsd:import namespace="2b8eca42-bbaa-4602-a2b4-1626cec75391"/>
    <xsd:element name="properties">
      <xsd:complexType>
        <xsd:sequence>
          <xsd:element name="documentManagement">
            <xsd:complexType>
              <xsd:all>
                <xsd:element ref="ns2:Reviewed_x003f_" minOccurs="0"/>
                <xsd:element ref="ns2:Reviewed_x0020_By_x003f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PotentialExemption_x003f_" minOccurs="0"/>
                <xsd:element ref="ns2:SenttoFOIACoordinator_x003f_" minOccurs="0"/>
                <xsd:element ref="ns2:Not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791ff-8839-41d3-a5c3-dadefa89be97" elementFormDefault="qualified">
    <xsd:import namespace="http://schemas.microsoft.com/office/2006/documentManagement/types"/>
    <xsd:import namespace="http://schemas.microsoft.com/office/infopath/2007/PartnerControls"/>
    <xsd:element name="Reviewed_x003f_" ma:index="8" nillable="true" ma:displayName="Reviewed?" ma:default="No" ma:format="Dropdown" ma:internalName="Reviewed_x003f_">
      <xsd:simpleType>
        <xsd:restriction base="dms:Choice">
          <xsd:enumeration value="Yes"/>
          <xsd:enumeration value="In Progress"/>
          <xsd:enumeration value="No"/>
        </xsd:restriction>
      </xsd:simpleType>
    </xsd:element>
    <xsd:element name="Reviewed_x0020_By_x003f_" ma:index="9" nillable="true" ma:displayName="Reviewed By?" ma:list="UserInfo" ma:SharePointGroup="0" ma:internalName="Reviewed_x0020_By_x003f_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PotentialExemption_x003f_" ma:index="14" nillable="true" ma:displayName="Potential Exemption?" ma:format="Dropdown" ma:internalName="PotentialExemption_x003f_">
      <xsd:simpleType>
        <xsd:restriction base="dms:Choice">
          <xsd:enumeration value="Yes"/>
          <xsd:enumeration value="No"/>
        </xsd:restriction>
      </xsd:simpleType>
    </xsd:element>
    <xsd:element name="SenttoFOIACoordinator_x003f_" ma:index="15" nillable="true" ma:displayName="Sent to FOIA Coordinator?" ma:default="0" ma:format="Dropdown" ma:internalName="SenttoFOIACoordinator_x003f_">
      <xsd:simpleType>
        <xsd:restriction base="dms:Boolean"/>
      </xsd:simpleType>
    </xsd:element>
    <xsd:element name="Notes" ma:index="16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d_x0020_By_x003f_ xmlns="b8c791ff-8839-41d3-a5c3-dadefa89be97">
      <UserInfo>
        <DisplayName/>
        <AccountId xsi:nil="true"/>
        <AccountType/>
      </UserInfo>
    </Reviewed_x0020_By_x003f_>
    <Reviewed_x003f_ xmlns="b8c791ff-8839-41d3-a5c3-dadefa89be97">false</Reviewed_x003f_>
    <Notes xmlns="b8c791ff-8839-41d3-a5c3-dadefa89be97" xsi:nil="true"/>
    <SenttoFOIACoordinator_x003f_ xmlns="b8c791ff-8839-41d3-a5c3-dadefa89be97">false</SenttoFOIACoordinator_x003f_>
    <PotentialExemption_x003f_ xmlns="b8c791ff-8839-41d3-a5c3-dadefa89be97" xsi:nil="true"/>
  </documentManagement>
</p:properties>
</file>

<file path=customXml/itemProps1.xml><?xml version="1.0" encoding="utf-8"?>
<ds:datastoreItem xmlns:ds="http://schemas.openxmlformats.org/officeDocument/2006/customXml" ds:itemID="{3437DD87-EEE9-4859-815E-C3D7AA05D51D}"/>
</file>

<file path=customXml/itemProps2.xml><?xml version="1.0" encoding="utf-8"?>
<ds:datastoreItem xmlns:ds="http://schemas.openxmlformats.org/officeDocument/2006/customXml" ds:itemID="{E5A19A9D-963E-4A9D-B5A5-2ECEAE9BEF05}"/>
</file>

<file path=customXml/itemProps3.xml><?xml version="1.0" encoding="utf-8"?>
<ds:datastoreItem xmlns:ds="http://schemas.openxmlformats.org/officeDocument/2006/customXml" ds:itemID="{E9EE48E2-68FB-4F87-A2D5-2C066D9E02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Gerry J McChesney</dc:creator>
  <cp:lastModifiedBy>GMcChesney</cp:lastModifiedBy>
  <dcterms:created xsi:type="dcterms:W3CDTF">2017-03-07T16:48:48Z</dcterms:created>
  <dcterms:modified xsi:type="dcterms:W3CDTF">2018-12-17T20:02:46Z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0x010100AE725DA223521E4F8FF3AAF8EF66E35D</vt:lpwstr>
  </property>
  <property fmtid="{D5CDD505-2E9C-101B-9397-08002B2CF9AE}" pid="3" name="Order">
    <vt:r8>350300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</Properties>
</file>